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김영도\교회관련\감사\회계교육\회계장부작성지침(최종)\"/>
    </mc:Choice>
  </mc:AlternateContent>
  <xr:revisionPtr revIDLastSave="0" documentId="13_ncr:1_{12BFBBDC-8BF2-4979-BA9B-EABF6BD1A3B0}" xr6:coauthVersionLast="47" xr6:coauthVersionMax="47" xr10:uidLastSave="{00000000-0000-0000-0000-000000000000}"/>
  <bookViews>
    <workbookView xWindow="-98" yWindow="-98" windowWidth="28996" windowHeight="15675" xr2:uid="{1A394678-27E4-447B-A619-6B42048D77AD}"/>
  </bookViews>
  <sheets>
    <sheet name="작성방법" sheetId="4" r:id="rId1"/>
    <sheet name="사용집계" sheetId="15" r:id="rId2"/>
    <sheet name="1월" sheetId="3" r:id="rId3"/>
    <sheet name="2월" sheetId="1" r:id="rId4"/>
    <sheet name="3월" sheetId="5" r:id="rId5"/>
    <sheet name="4월" sheetId="6" r:id="rId6"/>
    <sheet name="5월" sheetId="7" r:id="rId7"/>
    <sheet name="6월" sheetId="8" r:id="rId8"/>
    <sheet name="7월" sheetId="9" r:id="rId9"/>
    <sheet name="8월" sheetId="10" r:id="rId10"/>
    <sheet name="9월" sheetId="11" r:id="rId11"/>
    <sheet name="10월" sheetId="12" r:id="rId12"/>
    <sheet name="11월" sheetId="13" r:id="rId13"/>
    <sheet name="12월" sheetId="14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4" l="1"/>
  <c r="E26" i="13"/>
  <c r="E26" i="12"/>
  <c r="E26" i="11"/>
  <c r="E26" i="10"/>
  <c r="E26" i="9"/>
  <c r="E26" i="8"/>
  <c r="E26" i="7"/>
  <c r="E26" i="6"/>
  <c r="E26" i="5"/>
  <c r="E26" i="3"/>
  <c r="F26" i="3" s="1"/>
  <c r="D4" i="1" s="1"/>
  <c r="D26" i="1" s="1"/>
  <c r="D26" i="3"/>
  <c r="D27" i="3" s="1"/>
  <c r="D27" i="1" s="1"/>
  <c r="D27" i="5" s="1"/>
  <c r="D27" i="6" s="1"/>
  <c r="D27" i="7" s="1"/>
  <c r="D27" i="8" s="1"/>
  <c r="D27" i="9" s="1"/>
  <c r="D27" i="10" s="1"/>
  <c r="D27" i="11" s="1"/>
  <c r="D27" i="12" s="1"/>
  <c r="D27" i="13" s="1"/>
  <c r="D27" i="14" s="1"/>
  <c r="F4" i="3"/>
  <c r="F5" i="3" s="1"/>
  <c r="E26" i="1"/>
  <c r="F26" i="1" l="1"/>
  <c r="D4" i="5" s="1"/>
  <c r="E27" i="3"/>
  <c r="E27" i="1" s="1"/>
  <c r="E27" i="5" s="1"/>
  <c r="E27" i="6" s="1"/>
  <c r="F27" i="1"/>
  <c r="F27" i="3"/>
  <c r="F4" i="1"/>
  <c r="F5" i="1" s="1"/>
  <c r="F6" i="1" s="1"/>
  <c r="F27" i="5" l="1"/>
  <c r="F27" i="6"/>
  <c r="E27" i="7"/>
  <c r="D26" i="5"/>
  <c r="F26" i="5" s="1"/>
  <c r="D4" i="6" s="1"/>
  <c r="F4" i="5"/>
  <c r="F4" i="6" l="1"/>
  <c r="D26" i="6"/>
  <c r="F26" i="6" s="1"/>
  <c r="D4" i="7" s="1"/>
  <c r="E27" i="8"/>
  <c r="F27" i="7"/>
  <c r="E27" i="9" l="1"/>
  <c r="F27" i="8"/>
  <c r="D26" i="7"/>
  <c r="F26" i="7" s="1"/>
  <c r="D4" i="8" s="1"/>
  <c r="F4" i="7"/>
  <c r="D26" i="8" l="1"/>
  <c r="F26" i="8" s="1"/>
  <c r="D4" i="9" s="1"/>
  <c r="F4" i="8"/>
  <c r="E27" i="10"/>
  <c r="F27" i="9"/>
  <c r="E27" i="11" l="1"/>
  <c r="F27" i="10"/>
  <c r="F4" i="9"/>
  <c r="D26" i="9"/>
  <c r="F26" i="9" s="1"/>
  <c r="D4" i="10" s="1"/>
  <c r="F4" i="10" l="1"/>
  <c r="D26" i="10"/>
  <c r="F26" i="10" s="1"/>
  <c r="D4" i="11" s="1"/>
  <c r="E27" i="12"/>
  <c r="F27" i="11"/>
  <c r="E27" i="13" l="1"/>
  <c r="F27" i="12"/>
  <c r="D26" i="11"/>
  <c r="F26" i="11" s="1"/>
  <c r="D4" i="12" s="1"/>
  <c r="F4" i="11"/>
  <c r="F4" i="12" l="1"/>
  <c r="D26" i="12"/>
  <c r="F26" i="12" s="1"/>
  <c r="D4" i="13" s="1"/>
  <c r="E27" i="14"/>
  <c r="F27" i="14" s="1"/>
  <c r="F27" i="13"/>
  <c r="D26" i="13" l="1"/>
  <c r="F26" i="13" s="1"/>
  <c r="D4" i="14" s="1"/>
  <c r="F4" i="13"/>
  <c r="F4" i="14" l="1"/>
  <c r="D26" i="14"/>
  <c r="F26" i="14" s="1"/>
</calcChain>
</file>

<file path=xl/sharedStrings.xml><?xml version="1.0" encoding="utf-8"?>
<sst xmlns="http://schemas.openxmlformats.org/spreadsheetml/2006/main" count="205" uniqueCount="56">
  <si>
    <t>수입금액</t>
  </si>
  <si>
    <t>지출금액</t>
  </si>
  <si>
    <t>잔  액</t>
  </si>
  <si>
    <t>이월 잔액</t>
  </si>
  <si>
    <t>찬양예배연습</t>
  </si>
  <si>
    <t>예산입금</t>
  </si>
  <si>
    <t>(당월) 계</t>
  </si>
  <si>
    <t>누계</t>
  </si>
  <si>
    <t>일자</t>
    <phoneticPr fontId="4" type="noConversion"/>
  </si>
  <si>
    <t>항목</t>
    <phoneticPr fontId="4" type="noConversion"/>
  </si>
  <si>
    <t>예배</t>
    <phoneticPr fontId="4" type="noConversion"/>
  </si>
  <si>
    <t>예산</t>
    <phoneticPr fontId="4" type="noConversion"/>
  </si>
  <si>
    <t>예산액</t>
    <phoneticPr fontId="4" type="noConversion"/>
  </si>
  <si>
    <t>지출</t>
    <phoneticPr fontId="4" type="noConversion"/>
  </si>
  <si>
    <t>잔액</t>
    <phoneticPr fontId="4" type="noConversion"/>
  </si>
  <si>
    <t>비고</t>
    <phoneticPr fontId="4" type="noConversion"/>
  </si>
  <si>
    <t>소계</t>
    <phoneticPr fontId="4" type="noConversion"/>
  </si>
  <si>
    <t>총계</t>
    <phoneticPr fontId="4" type="noConversion"/>
  </si>
  <si>
    <t>기준일 : yyyy년 mm월 dd일</t>
    <phoneticPr fontId="4" type="noConversion"/>
  </si>
  <si>
    <t>2023년 ㅁㅁ부 분기결산(1~3월)</t>
    <phoneticPr fontId="4" type="noConversion"/>
  </si>
  <si>
    <t>비 고</t>
    <phoneticPr fontId="4" type="noConversion"/>
  </si>
  <si>
    <r>
      <t xml:space="preserve">2) 예산지출증빙서 : 지출건에 대한 증빙 </t>
    </r>
    <r>
      <rPr>
        <sz val="12"/>
        <color theme="1"/>
        <rFont val="Wingdings"/>
        <charset val="2"/>
      </rPr>
      <t>à</t>
    </r>
    <r>
      <rPr>
        <sz val="12"/>
        <color theme="1"/>
        <rFont val="맑은 고딕"/>
        <family val="3"/>
        <charset val="129"/>
        <scheme val="minor"/>
      </rPr>
      <t xml:space="preserve"> 지출내역, 영수증 첨부</t>
    </r>
  </si>
  <si>
    <t>1. 회계 장부 작성 방법</t>
    <phoneticPr fontId="4" type="noConversion"/>
  </si>
  <si>
    <t xml:space="preserve"> - 끝 -</t>
    <phoneticPr fontId="4" type="noConversion"/>
  </si>
  <si>
    <t>2023.03.19</t>
    <phoneticPr fontId="4" type="noConversion"/>
  </si>
  <si>
    <t>1) 금전출납부 (엑셀양식)</t>
    <phoneticPr fontId="4" type="noConversion"/>
  </si>
  <si>
    <t xml:space="preserve">   - 이월잔액은 누계 수입금액에 포함되면 안됨(실 수입이 아니라서 포함시 중복)</t>
    <phoneticPr fontId="4" type="noConversion"/>
  </si>
  <si>
    <t xml:space="preserve">   - 이월잔액, (당월)계, 누계 부분에는 자동계산식이 들어있음, 셀 추가시 계산식 오류 주의 </t>
    <phoneticPr fontId="4" type="noConversion"/>
  </si>
  <si>
    <t xml:space="preserve">   - 월별결산 : 월 마감 후 당월계, 누계 표기</t>
    <phoneticPr fontId="4" type="noConversion"/>
  </si>
  <si>
    <t>2023년</t>
    <phoneticPr fontId="4" type="noConversion"/>
  </si>
  <si>
    <t>1월</t>
    <phoneticPr fontId="4" type="noConversion"/>
  </si>
  <si>
    <t>2월</t>
    <phoneticPr fontId="4" type="noConversion"/>
  </si>
  <si>
    <t>3월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</si>
  <si>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</si>
  <si>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</si>
  <si>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</si>
  <si>
    <t>7월</t>
    <phoneticPr fontId="4" type="noConversion"/>
  </si>
  <si>
    <t>8월</t>
    <phoneticPr fontId="4" type="noConversion"/>
  </si>
  <si>
    <t>9월</t>
    <phoneticPr fontId="4" type="noConversion"/>
  </si>
  <si>
    <t>10월</t>
    <phoneticPr fontId="4" type="noConversion"/>
  </si>
  <si>
    <t>11월</t>
    <phoneticPr fontId="4" type="noConversion"/>
  </si>
  <si>
    <t>12월</t>
    <phoneticPr fontId="4" type="noConversion"/>
  </si>
  <si>
    <t>3) 작성 날짜 : 금전출납부 및 예산지출증빙서 모두 '영수증 발행일' 기준</t>
    <phoneticPr fontId="4" type="noConversion"/>
  </si>
  <si>
    <t xml:space="preserve">      주1)  이월잔액은 누계 수입금액에 포함되면 안됨(실 수입이 아니라서 포함시 중복)</t>
  </si>
  <si>
    <t xml:space="preserve">      주1)  이월잔액은 누계 수입금액에 포함되면 안됨(실 수입이 아니라서 포함시 중복)</t>
    <phoneticPr fontId="4" type="noConversion"/>
  </si>
  <si>
    <t xml:space="preserve">      주2)  회색으로 표시된 칸은 수정 금지, 자동계산식</t>
  </si>
  <si>
    <t xml:space="preserve">      주2)  회색으로 표시된 칸은 수정 금지, 자동계산식</t>
    <phoneticPr fontId="4" type="noConversion"/>
  </si>
  <si>
    <t>세목</t>
    <phoneticPr fontId="4" type="noConversion"/>
  </si>
  <si>
    <t>세부사항</t>
    <phoneticPr fontId="4" type="noConversion"/>
  </si>
  <si>
    <t>회계장부 작성 지침</t>
    <phoneticPr fontId="4" type="noConversion"/>
  </si>
  <si>
    <t xml:space="preserve">   ※ 작성예시 </t>
    <phoneticPr fontId="4" type="noConversion"/>
  </si>
  <si>
    <r>
      <t xml:space="preserve">     . 10/2찬양예배연습 10만원 지출 </t>
    </r>
    <r>
      <rPr>
        <sz val="12"/>
        <color theme="1"/>
        <rFont val="Wingdings"/>
        <charset val="2"/>
      </rPr>
      <t>à</t>
    </r>
    <r>
      <rPr>
        <sz val="12"/>
        <color theme="1"/>
        <rFont val="맑은 고딕"/>
        <family val="3"/>
        <charset val="129"/>
        <scheme val="minor"/>
      </rPr>
      <t xml:space="preserve"> 예산지출 증빙서 작성 (영수증 첨부)</t>
    </r>
    <phoneticPr fontId="4" type="noConversion"/>
  </si>
  <si>
    <t>2. 회계 감사 제출 서류</t>
    <phoneticPr fontId="4" type="noConversion"/>
  </si>
  <si>
    <t xml:space="preserve">    1) 사용집계(예산 계획대비 지출 현황 - 세부항목별) : 사용집계 시트 참조.</t>
    <phoneticPr fontId="4" type="noConversion"/>
  </si>
  <si>
    <t xml:space="preserve">    2) 회계장부 : 금전출납부(엑셀 양식) --&gt; 월별 시트 참조</t>
    <phoneticPr fontId="4" type="noConversion"/>
  </si>
  <si>
    <t xml:space="preserve">    3) 예산지출 증빙서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</si>
</sst>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justify" vertical="center" wrapText="1"/>
    </xf>
    <xf numFmtId="41" fontId="3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3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3" fontId="0" fillId="5" borderId="8" xfId="0" applyNumberFormat="1" applyFill="1" applyBorder="1">
      <alignment vertical="center"/>
    </xf>
    <xf numFmtId="0" fontId="11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11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3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1" fontId="3" fillId="6" borderId="1" xfId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justify" vertical="center" wrapText="1"/>
    </xf>
    <xf numFmtId="0" fontId="13" fillId="0" borderId="0" xfId="0" applyFont="1">
      <alignment vertical="center"/>
    </xf>
    <xf numFmtId="41" fontId="3" fillId="0" borderId="9" xfId="1" applyFont="1" applyBorder="1" applyAlignment="1">
      <alignment horizontal="center" vertical="center" wrapText="1"/>
    </xf>
    <xf numFmtId="41" fontId="3" fillId="0" borderId="0" xfId="1" applyFont="1" applyBorder="1" applyAlignment="1">
      <alignment horizontal="center" vertical="center" wrapText="1"/>
    </xf>
    <xf numFmtId="41" fontId="3" fillId="0" borderId="10" xfId="1" applyFont="1" applyBorder="1" applyAlignment="1">
      <alignment horizontal="center" vertical="center" wrapText="1"/>
    </xf>
    <xf numFmtId="41" fontId="3" fillId="6" borderId="9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F3A6-5756-4079-8360-49AB7ACD3391}">
  <sheetPr>
    <pageSetUpPr fitToPage="1"/>
  </sheetPr>
  <dimension ref="A1:H23"/>
  <sheetViews>
    <sheetView tabSelected="1" view="pageLayout" zoomScale="90" zoomScaleNormal="100" zoomScalePageLayoutView="90" workbookViewId="0">
      <selection activeCell="H13" sqref="H13"/>
    </sheetView>
  </sheetViews>
  <sheetFormatPr defaultColWidth="9" defaultRowHeight="30" customHeight="1" x14ac:dyDescent="0.6"/>
  <cols>
    <col min="1" max="1" width="13.625" style="16" customWidth="1"/>
    <col min="2" max="16384" width="9" style="16"/>
  </cols>
  <sheetData>
    <row r="1" spans="1:8" ht="30" customHeight="1" x14ac:dyDescent="0.6">
      <c r="A1" s="38" t="s">
        <v>49</v>
      </c>
      <c r="B1" s="38"/>
      <c r="C1" s="38"/>
      <c r="D1" s="38"/>
      <c r="E1" s="38"/>
      <c r="F1" s="38"/>
      <c r="G1" s="38"/>
      <c r="H1" s="38"/>
    </row>
    <row r="2" spans="1:8" ht="30" customHeight="1" x14ac:dyDescent="0.6">
      <c r="A2" s="43" t="s">
        <v>24</v>
      </c>
      <c r="B2" s="43"/>
      <c r="C2" s="43"/>
      <c r="D2" s="43"/>
      <c r="E2" s="43"/>
      <c r="F2" s="43"/>
      <c r="G2" s="43"/>
      <c r="H2" s="43"/>
    </row>
    <row r="3" spans="1:8" s="18" customFormat="1" ht="30" customHeight="1" x14ac:dyDescent="0.6">
      <c r="A3" s="17" t="s">
        <v>22</v>
      </c>
    </row>
    <row r="4" spans="1:8" s="18" customFormat="1" ht="30" customHeight="1" x14ac:dyDescent="0.6">
      <c r="A4" s="19" t="s">
        <v>25</v>
      </c>
    </row>
    <row r="5" spans="1:8" s="18" customFormat="1" ht="30" customHeight="1" x14ac:dyDescent="0.6">
      <c r="A5" s="19" t="s">
        <v>28</v>
      </c>
    </row>
    <row r="6" spans="1:8" s="18" customFormat="1" ht="30" customHeight="1" x14ac:dyDescent="0.6">
      <c r="A6" s="19" t="s">
        <v>26</v>
      </c>
    </row>
    <row r="7" spans="1:8" s="18" customFormat="1" ht="30" customHeight="1" x14ac:dyDescent="0.6">
      <c r="A7" s="19" t="s">
        <v>27</v>
      </c>
    </row>
    <row r="8" spans="1:8" s="18" customFormat="1" ht="30" customHeight="1" x14ac:dyDescent="0.6">
      <c r="A8" s="19" t="s">
        <v>21</v>
      </c>
    </row>
    <row r="9" spans="1:8" s="18" customFormat="1" ht="30" customHeight="1" x14ac:dyDescent="0.6">
      <c r="A9" s="19" t="s">
        <v>50</v>
      </c>
    </row>
    <row r="10" spans="1:8" s="18" customFormat="1" ht="30" customHeight="1" x14ac:dyDescent="0.6">
      <c r="A10" s="19" t="s">
        <v>51</v>
      </c>
    </row>
    <row r="11" spans="1:8" s="18" customFormat="1" ht="30" customHeight="1" x14ac:dyDescent="0.6">
      <c r="A11" s="19" t="s">
        <v>42</v>
      </c>
    </row>
    <row r="12" spans="1:8" s="18" customFormat="1" ht="30" customHeight="1" x14ac:dyDescent="0.6">
      <c r="A12" s="19"/>
    </row>
    <row r="13" spans="1:8" s="18" customFormat="1" ht="30" customHeight="1" x14ac:dyDescent="0.6">
      <c r="A13" s="17" t="s">
        <v>52</v>
      </c>
    </row>
    <row r="14" spans="1:8" s="18" customFormat="1" ht="30" customHeight="1" x14ac:dyDescent="0.6">
      <c r="A14" s="23" t="s">
        <v>53</v>
      </c>
    </row>
    <row r="15" spans="1:8" s="18" customFormat="1" ht="30" customHeight="1" x14ac:dyDescent="0.6">
      <c r="A15" s="23" t="s">
        <v>54</v>
      </c>
    </row>
    <row r="16" spans="1:8" s="18" customFormat="1" ht="30" customHeight="1" x14ac:dyDescent="0.6">
      <c r="A16" s="23" t="s">
        <v>55</v>
      </c>
    </row>
    <row r="17" spans="1:8" s="18" customFormat="1" ht="30" customHeight="1" x14ac:dyDescent="0.6"/>
    <row r="18" spans="1:8" s="18" customFormat="1" ht="30" customHeight="1" x14ac:dyDescent="0.6">
      <c r="A18" s="42" t="s">
        <v>23</v>
      </c>
      <c r="B18" s="42"/>
      <c r="C18" s="42"/>
      <c r="D18" s="42"/>
      <c r="E18" s="42"/>
      <c r="F18" s="42"/>
      <c r="G18" s="42"/>
      <c r="H18" s="42"/>
    </row>
    <row r="19" spans="1:8" s="18" customFormat="1" ht="30" customHeight="1" x14ac:dyDescent="0.6"/>
    <row r="20" spans="1:8" s="18" customFormat="1" ht="30" customHeight="1" x14ac:dyDescent="0.6"/>
    <row r="21" spans="1:8" s="18" customFormat="1" ht="30" customHeight="1" x14ac:dyDescent="0.6"/>
    <row r="22" spans="1:8" s="18" customFormat="1" ht="30" customHeight="1" x14ac:dyDescent="0.6"/>
    <row r="23" spans="1:8" s="18" customFormat="1" ht="30" customHeight="1" x14ac:dyDescent="0.6"/>
  </sheetData>
  <mergeCells count="3">
    <mergeCell ref="A1:H1"/>
    <mergeCell ref="A18:H18"/>
    <mergeCell ref="A2:H2"/>
  </mergeCells>
  <phoneticPr fontId="4" type="noConversion"/>
  <pageMargins left="0.7" right="0.7" top="0.75" bottom="0.75" header="0.3" footer="0.3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8C0-3D83-7B42-A14E-5074A8C2DC03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37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45139</v>
      </c>
      <c r="B4" s="26"/>
      <c r="C4" s="24" t="s">
        <v>3</v>
      </c>
      <c r="D4" s="27">
        <f>'7월'!F26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'7월'!D27+SUM(D5:D25)</f>
        <v>400000</v>
      </c>
      <c r="E27" s="27">
        <f>'7월'!E27+'8월'!E26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s="29" t="s">
        <v>43</v>
      </c>
      <c r="B29" s="29"/>
      <c r="C29" s="29"/>
      <c r="D29" s="29"/>
      <c r="E29" s="29"/>
      <c r="F29" s="29"/>
      <c r="G29" s="29"/>
    </row>
    <row r="30" spans="1:7" x14ac:dyDescent="0.6">
      <c r="A30" s="29" t="s">
        <v>45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7BB2-D7AD-C442-A4F3-ACDBCA4FD295}">
  <sheetPr>
    <pageSetUpPr fitToPage="1"/>
  </sheetPr>
  <dimension ref="A1:G30"/>
  <sheetViews>
    <sheetView zoomScaleNormal="100" workbookViewId="0">
      <selection activeCell="C3" sqref="C3"/>
    </sheetView>
  </sheetViews>
  <sheetFormatPr defaultColWidth="8.875" defaultRowHeight="16.899999999999999" x14ac:dyDescent="0.6"/>
  <cols>
    <col min="1" max="1" width="19.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38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45170</v>
      </c>
      <c r="B4" s="26"/>
      <c r="C4" s="24" t="s">
        <v>3</v>
      </c>
      <c r="D4" s="27">
        <f>'8월'!F26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'8월'!D27+SUM(D5:D25)</f>
        <v>400000</v>
      </c>
      <c r="E27" s="27">
        <f>'8월'!E27+'9월'!E26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s="29" t="s">
        <v>43</v>
      </c>
      <c r="B29" s="29"/>
      <c r="C29" s="29"/>
      <c r="D29" s="29"/>
      <c r="E29" s="29"/>
      <c r="F29" s="29"/>
      <c r="G29" s="29"/>
    </row>
    <row r="30" spans="1:7" x14ac:dyDescent="0.6">
      <c r="A30" s="29" t="s">
        <v>45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1CC6-7744-9C4E-852A-7072175DCC85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39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45200</v>
      </c>
      <c r="B4" s="26"/>
      <c r="C4" s="24" t="s">
        <v>3</v>
      </c>
      <c r="D4" s="27">
        <f>'9월'!F26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'9월'!D27+SUM(D5:D25)</f>
        <v>400000</v>
      </c>
      <c r="E27" s="27">
        <f>'9월'!E27+'10월'!E26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s="29" t="s">
        <v>43</v>
      </c>
      <c r="B29" s="29"/>
      <c r="C29" s="29"/>
      <c r="D29" s="29"/>
      <c r="E29" s="29"/>
      <c r="F29" s="29"/>
      <c r="G29" s="29"/>
    </row>
    <row r="30" spans="1:7" x14ac:dyDescent="0.6">
      <c r="A30" s="29" t="s">
        <v>45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7FFD-2877-A64C-9540-F420C2088B17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40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45231</v>
      </c>
      <c r="B4" s="26"/>
      <c r="C4" s="24" t="s">
        <v>3</v>
      </c>
      <c r="D4" s="27">
        <f>'10월'!F26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'10월'!D27+SUM(D5:D25)</f>
        <v>400000</v>
      </c>
      <c r="E27" s="27">
        <f>'10월'!E27+'11월'!E26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s="29" t="s">
        <v>43</v>
      </c>
      <c r="B29" s="29"/>
      <c r="C29" s="29"/>
      <c r="D29" s="29"/>
      <c r="E29" s="29"/>
      <c r="F29" s="29"/>
      <c r="G29" s="29"/>
    </row>
    <row r="30" spans="1:7" x14ac:dyDescent="0.6">
      <c r="A30" s="29" t="s">
        <v>45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56AD-0621-504C-BCCB-4113A1D88B31}">
  <sheetPr>
    <pageSetUpPr fitToPage="1"/>
  </sheetPr>
  <dimension ref="A1:G30"/>
  <sheetViews>
    <sheetView workbookViewId="0">
      <selection activeCell="C22" sqref="C22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41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45261</v>
      </c>
      <c r="B4" s="26"/>
      <c r="C4" s="24" t="s">
        <v>3</v>
      </c>
      <c r="D4" s="27">
        <f>'11월'!F26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'11월'!D27+SUM(D5:D25)</f>
        <v>400000</v>
      </c>
      <c r="E27" s="27">
        <f>'11월'!E27+'12월'!E26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s="29" t="s">
        <v>43</v>
      </c>
      <c r="B29" s="29"/>
      <c r="C29" s="29"/>
      <c r="D29" s="29"/>
      <c r="E29" s="29"/>
      <c r="F29" s="29"/>
      <c r="G29" s="29"/>
    </row>
    <row r="30" spans="1:7" x14ac:dyDescent="0.6">
      <c r="A30" s="29" t="s">
        <v>45</v>
      </c>
      <c r="B30" s="29"/>
      <c r="C30" s="29"/>
      <c r="D30" s="29"/>
      <c r="E30" s="29"/>
      <c r="F30" s="29"/>
      <c r="G30" s="29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888B-B1F7-4D8D-B424-EA053AFC4B28}">
  <dimension ref="A1:F29"/>
  <sheetViews>
    <sheetView workbookViewId="0">
      <selection activeCell="I9" sqref="I9"/>
    </sheetView>
  </sheetViews>
  <sheetFormatPr defaultRowHeight="16.899999999999999" x14ac:dyDescent="0.6"/>
  <cols>
    <col min="2" max="5" width="16.25" customWidth="1"/>
    <col min="6" max="6" width="23.625" customWidth="1"/>
  </cols>
  <sheetData>
    <row r="1" spans="1:6" ht="20.65" x14ac:dyDescent="0.6">
      <c r="A1" s="38" t="s">
        <v>19</v>
      </c>
      <c r="B1" s="38"/>
      <c r="C1" s="38"/>
      <c r="D1" s="38"/>
      <c r="E1" s="38"/>
      <c r="F1" s="38"/>
    </row>
    <row r="2" spans="1:6" x14ac:dyDescent="0.6">
      <c r="A2" s="7"/>
      <c r="B2" s="7"/>
      <c r="C2" s="7"/>
      <c r="D2" s="7"/>
      <c r="E2" s="7"/>
      <c r="F2" s="8" t="s">
        <v>18</v>
      </c>
    </row>
    <row r="3" spans="1:6" x14ac:dyDescent="0.6">
      <c r="A3" s="9" t="s">
        <v>9</v>
      </c>
      <c r="B3" s="9" t="s">
        <v>48</v>
      </c>
      <c r="C3" s="9" t="s">
        <v>12</v>
      </c>
      <c r="D3" s="9" t="s">
        <v>13</v>
      </c>
      <c r="E3" s="9" t="s">
        <v>14</v>
      </c>
      <c r="F3" s="9" t="s">
        <v>15</v>
      </c>
    </row>
    <row r="4" spans="1:6" x14ac:dyDescent="0.6">
      <c r="A4" s="39"/>
      <c r="B4" s="10"/>
      <c r="C4" s="11"/>
      <c r="D4" s="11"/>
      <c r="E4" s="11"/>
      <c r="F4" s="11"/>
    </row>
    <row r="5" spans="1:6" x14ac:dyDescent="0.6">
      <c r="A5" s="39"/>
      <c r="B5" s="10"/>
      <c r="C5" s="11"/>
      <c r="D5" s="11"/>
      <c r="E5" s="11"/>
      <c r="F5" s="11"/>
    </row>
    <row r="6" spans="1:6" x14ac:dyDescent="0.6">
      <c r="A6" s="39"/>
      <c r="B6" s="10"/>
      <c r="C6" s="11"/>
      <c r="D6" s="11"/>
      <c r="E6" s="11"/>
      <c r="F6" s="11"/>
    </row>
    <row r="7" spans="1:6" x14ac:dyDescent="0.6">
      <c r="A7" s="39"/>
      <c r="B7" s="10"/>
      <c r="C7" s="11"/>
      <c r="D7" s="11"/>
      <c r="E7" s="11"/>
      <c r="F7" s="11"/>
    </row>
    <row r="8" spans="1:6" x14ac:dyDescent="0.6">
      <c r="A8" s="39"/>
      <c r="B8" s="10"/>
      <c r="C8" s="11"/>
      <c r="D8" s="11"/>
      <c r="E8" s="11"/>
      <c r="F8" s="10"/>
    </row>
    <row r="9" spans="1:6" x14ac:dyDescent="0.6">
      <c r="A9" s="40"/>
      <c r="B9" s="12" t="s">
        <v>16</v>
      </c>
      <c r="C9" s="13"/>
      <c r="D9" s="13"/>
      <c r="E9" s="13"/>
      <c r="F9" s="12"/>
    </row>
    <row r="10" spans="1:6" x14ac:dyDescent="0.6">
      <c r="A10" s="39"/>
      <c r="B10" s="14"/>
      <c r="C10" s="11"/>
      <c r="D10" s="11"/>
      <c r="E10" s="11"/>
      <c r="F10" s="10"/>
    </row>
    <row r="11" spans="1:6" x14ac:dyDescent="0.6">
      <c r="A11" s="39"/>
      <c r="B11" s="14"/>
      <c r="C11" s="11"/>
      <c r="D11" s="11"/>
      <c r="E11" s="11"/>
      <c r="F11" s="10"/>
    </row>
    <row r="12" spans="1:6" x14ac:dyDescent="0.6">
      <c r="A12" s="39"/>
      <c r="B12" s="10"/>
      <c r="C12" s="11"/>
      <c r="D12" s="11"/>
      <c r="E12" s="11"/>
      <c r="F12" s="11"/>
    </row>
    <row r="13" spans="1:6" x14ac:dyDescent="0.6">
      <c r="A13" s="40"/>
      <c r="B13" s="12" t="s">
        <v>16</v>
      </c>
      <c r="C13" s="13"/>
      <c r="D13" s="13"/>
      <c r="E13" s="13"/>
      <c r="F13" s="12"/>
    </row>
    <row r="14" spans="1:6" x14ac:dyDescent="0.6">
      <c r="A14" s="41"/>
      <c r="B14" s="10"/>
      <c r="C14" s="11"/>
      <c r="D14" s="11"/>
      <c r="E14" s="11"/>
      <c r="F14" s="10"/>
    </row>
    <row r="15" spans="1:6" x14ac:dyDescent="0.6">
      <c r="A15" s="39"/>
      <c r="B15" s="10"/>
      <c r="C15" s="11"/>
      <c r="D15" s="11"/>
      <c r="E15" s="11"/>
      <c r="F15" s="11"/>
    </row>
    <row r="16" spans="1:6" x14ac:dyDescent="0.6">
      <c r="A16" s="39"/>
      <c r="B16" s="10"/>
      <c r="C16" s="11"/>
      <c r="D16" s="11"/>
      <c r="E16" s="11"/>
      <c r="F16" s="10"/>
    </row>
    <row r="17" spans="1:6" x14ac:dyDescent="0.6">
      <c r="A17" s="39"/>
      <c r="B17" s="14"/>
      <c r="C17" s="11"/>
      <c r="D17" s="11"/>
      <c r="E17" s="11"/>
      <c r="F17" s="10"/>
    </row>
    <row r="18" spans="1:6" x14ac:dyDescent="0.6">
      <c r="A18" s="39"/>
      <c r="B18" s="10"/>
      <c r="C18" s="11"/>
      <c r="D18" s="11"/>
      <c r="E18" s="11"/>
      <c r="F18" s="11"/>
    </row>
    <row r="19" spans="1:6" x14ac:dyDescent="0.6">
      <c r="A19" s="40"/>
      <c r="B19" s="12" t="s">
        <v>16</v>
      </c>
      <c r="C19" s="13"/>
      <c r="D19" s="13"/>
      <c r="E19" s="13"/>
      <c r="F19" s="12"/>
    </row>
    <row r="20" spans="1:6" x14ac:dyDescent="0.6">
      <c r="A20" s="39"/>
      <c r="B20" s="10"/>
      <c r="C20" s="11"/>
      <c r="D20" s="11"/>
      <c r="E20" s="11"/>
      <c r="F20" s="10"/>
    </row>
    <row r="21" spans="1:6" x14ac:dyDescent="0.6">
      <c r="A21" s="39"/>
      <c r="B21" s="10"/>
      <c r="C21" s="11"/>
      <c r="D21" s="11"/>
      <c r="E21" s="11"/>
      <c r="F21" s="10"/>
    </row>
    <row r="22" spans="1:6" x14ac:dyDescent="0.6">
      <c r="A22" s="39"/>
      <c r="B22" s="10"/>
      <c r="C22" s="11"/>
      <c r="D22" s="11"/>
      <c r="E22" s="11"/>
      <c r="F22" s="10"/>
    </row>
    <row r="23" spans="1:6" x14ac:dyDescent="0.6">
      <c r="A23" s="39"/>
      <c r="B23" s="10"/>
      <c r="C23" s="11"/>
      <c r="D23" s="11"/>
      <c r="E23" s="11"/>
      <c r="F23" s="11"/>
    </row>
    <row r="24" spans="1:6" x14ac:dyDescent="0.6">
      <c r="A24" s="40"/>
      <c r="B24" s="12" t="s">
        <v>16</v>
      </c>
      <c r="C24" s="13"/>
      <c r="D24" s="13"/>
      <c r="E24" s="13"/>
      <c r="F24" s="12"/>
    </row>
    <row r="25" spans="1:6" x14ac:dyDescent="0.6">
      <c r="A25" s="41"/>
      <c r="B25" s="10"/>
      <c r="C25" s="11"/>
      <c r="D25" s="11"/>
      <c r="E25" s="11"/>
      <c r="F25" s="11"/>
    </row>
    <row r="26" spans="1:6" x14ac:dyDescent="0.6">
      <c r="A26" s="39"/>
      <c r="B26" s="10"/>
      <c r="C26" s="11"/>
      <c r="D26" s="11"/>
      <c r="E26" s="11"/>
      <c r="F26" s="11"/>
    </row>
    <row r="27" spans="1:6" x14ac:dyDescent="0.6">
      <c r="A27" s="39"/>
      <c r="B27" s="10"/>
      <c r="C27" s="11"/>
      <c r="D27" s="11"/>
      <c r="E27" s="11"/>
      <c r="F27" s="10"/>
    </row>
    <row r="28" spans="1:6" x14ac:dyDescent="0.6">
      <c r="A28" s="40"/>
      <c r="B28" s="12" t="s">
        <v>16</v>
      </c>
      <c r="C28" s="13"/>
      <c r="D28" s="13"/>
      <c r="E28" s="13"/>
      <c r="F28" s="12"/>
    </row>
    <row r="29" spans="1:6" ht="17.25" thickBot="1" x14ac:dyDescent="0.65">
      <c r="A29" s="36" t="s">
        <v>17</v>
      </c>
      <c r="B29" s="37"/>
      <c r="C29" s="15"/>
      <c r="D29" s="15"/>
      <c r="E29" s="15"/>
      <c r="F29" s="15"/>
    </row>
  </sheetData>
  <mergeCells count="7">
    <mergeCell ref="A29:B29"/>
    <mergeCell ref="A1:F1"/>
    <mergeCell ref="A4:A9"/>
    <mergeCell ref="A10:A13"/>
    <mergeCell ref="A14:A19"/>
    <mergeCell ref="A20:A24"/>
    <mergeCell ref="A25:A28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2C3C-211F-4515-8182-2705882F72D0}">
  <sheetPr>
    <pageSetUpPr fitToPage="1"/>
  </sheetPr>
  <dimension ref="A1:G30"/>
  <sheetViews>
    <sheetView zoomScale="95" zoomScaleNormal="95" workbookViewId="0">
      <selection activeCell="F4" sqref="F4"/>
    </sheetView>
  </sheetViews>
  <sheetFormatPr defaultColWidth="8.875" defaultRowHeight="16.899999999999999" x14ac:dyDescent="0.6"/>
  <cols>
    <col min="1" max="1" width="17" customWidth="1"/>
    <col min="2" max="3" width="17.5" customWidth="1"/>
    <col min="4" max="4" width="14.375" customWidth="1"/>
    <col min="5" max="6" width="15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30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4">
        <v>44936</v>
      </c>
      <c r="B4" s="2" t="s">
        <v>11</v>
      </c>
      <c r="C4" s="1" t="s">
        <v>5</v>
      </c>
      <c r="D4" s="6">
        <v>200000</v>
      </c>
      <c r="E4" s="6"/>
      <c r="F4" s="6">
        <f>SUM(D4:E4)</f>
        <v>200000</v>
      </c>
      <c r="G4" s="6"/>
    </row>
    <row r="5" spans="1:7" ht="19.149999999999999" x14ac:dyDescent="0.6">
      <c r="A5" s="34">
        <v>44937</v>
      </c>
      <c r="B5" s="2" t="s">
        <v>10</v>
      </c>
      <c r="C5" s="1" t="s">
        <v>4</v>
      </c>
      <c r="D5" s="6"/>
      <c r="E5" s="6">
        <v>100000</v>
      </c>
      <c r="F5" s="6">
        <f>F4+D5-E5</f>
        <v>100000</v>
      </c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34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100000</v>
      </c>
      <c r="F26" s="27">
        <f>D26-E26</f>
        <v>100000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SUM(D26)</f>
        <v>200000</v>
      </c>
      <c r="E27" s="27">
        <f>SUM(E26)</f>
        <v>100000</v>
      </c>
      <c r="F27" s="27">
        <f>D27-E27</f>
        <v>100000</v>
      </c>
      <c r="G27" s="27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" right="0.7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273C-3448-411E-A214-8EEB8787DC3A}">
  <sheetPr>
    <pageSetUpPr fitToPage="1"/>
  </sheetPr>
  <dimension ref="A1:G30"/>
  <sheetViews>
    <sheetView zoomScaleNormal="100" workbookViewId="0">
      <selection activeCell="F27" sqref="F27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31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44958</v>
      </c>
      <c r="B4" s="26"/>
      <c r="C4" s="24" t="s">
        <v>3</v>
      </c>
      <c r="D4" s="27">
        <f>'1월'!F26</f>
        <v>100000</v>
      </c>
      <c r="E4" s="27"/>
      <c r="F4" s="27">
        <f>SUM(D4:E4)</f>
        <v>100000</v>
      </c>
      <c r="G4" s="27"/>
    </row>
    <row r="5" spans="1:7" ht="19.149999999999999" x14ac:dyDescent="0.6">
      <c r="A5" s="34">
        <v>44960</v>
      </c>
      <c r="B5" s="2" t="s">
        <v>10</v>
      </c>
      <c r="C5" s="1" t="s">
        <v>4</v>
      </c>
      <c r="D5" s="6"/>
      <c r="E5" s="6">
        <v>100000</v>
      </c>
      <c r="F5" s="6">
        <f>F4+D5-E5</f>
        <v>0</v>
      </c>
      <c r="G5" s="6"/>
    </row>
    <row r="6" spans="1:7" ht="19.149999999999999" x14ac:dyDescent="0.6">
      <c r="A6" s="34">
        <v>44967</v>
      </c>
      <c r="B6" s="2" t="s">
        <v>11</v>
      </c>
      <c r="C6" s="1" t="s">
        <v>5</v>
      </c>
      <c r="D6" s="6">
        <v>200000</v>
      </c>
      <c r="E6" s="6"/>
      <c r="F6" s="6">
        <f t="shared" ref="F6" si="0">F5+D6-E6</f>
        <v>200000</v>
      </c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300000</v>
      </c>
      <c r="E26" s="27">
        <f>SUM(E4:E25)</f>
        <v>100000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'1월'!D27+SUM(D5:D25)</f>
        <v>400000</v>
      </c>
      <c r="E27" s="27">
        <f>'1월'!E27+'2월'!E26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9BDF-06EB-054F-9BBE-5E130DB5AF9A}">
  <sheetPr>
    <pageSetUpPr fitToPage="1"/>
  </sheetPr>
  <dimension ref="A1:G30"/>
  <sheetViews>
    <sheetView zoomScaleNormal="100" workbookViewId="0">
      <selection activeCell="D4" sqref="D4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32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44986</v>
      </c>
      <c r="B4" s="26"/>
      <c r="C4" s="24" t="s">
        <v>3</v>
      </c>
      <c r="D4" s="27">
        <f>'2월'!F26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'2월'!D27+SUM(D5:D25)</f>
        <v>400000</v>
      </c>
      <c r="E27" s="27">
        <f>'2월'!E27+'3월'!E26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190C-478D-F441-9E8D-418EA8606971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33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45017</v>
      </c>
      <c r="B4" s="26"/>
      <c r="C4" s="24" t="s">
        <v>3</v>
      </c>
      <c r="D4" s="27">
        <f>'3월'!F26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1"/>
      <c r="B26" s="3" t="s">
        <v>6</v>
      </c>
      <c r="C26" s="2"/>
      <c r="D26" s="6">
        <f>SUM(D4:D25)</f>
        <v>200000</v>
      </c>
      <c r="E26" s="6">
        <f>SUM(E4:E25)</f>
        <v>0</v>
      </c>
      <c r="F26" s="6">
        <f>D26-E26</f>
        <v>200000</v>
      </c>
      <c r="G26" s="6"/>
    </row>
    <row r="27" spans="1:7" ht="19.149999999999999" x14ac:dyDescent="0.6">
      <c r="A27" s="1"/>
      <c r="B27" s="3" t="s">
        <v>7</v>
      </c>
      <c r="C27" s="2"/>
      <c r="D27" s="6">
        <f>'3월'!D27+SUM(D5:D25)</f>
        <v>400000</v>
      </c>
      <c r="E27" s="6">
        <f>'3월'!E27+'4월'!E26</f>
        <v>200000</v>
      </c>
      <c r="F27" s="6">
        <f>D27-E27</f>
        <v>200000</v>
      </c>
      <c r="G27" s="30"/>
    </row>
    <row r="28" spans="1:7" ht="19.149999999999999" x14ac:dyDescent="0.6">
      <c r="G28" s="32"/>
    </row>
    <row r="29" spans="1:7" ht="19.149999999999999" x14ac:dyDescent="0.6">
      <c r="A29" t="s">
        <v>44</v>
      </c>
      <c r="G29" s="31"/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5B3B-AF92-0B4A-AF54-EF7FB7F20E18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34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45047</v>
      </c>
      <c r="B4" s="26"/>
      <c r="C4" s="24" t="s">
        <v>3</v>
      </c>
      <c r="D4" s="27">
        <f>'4월'!F26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'4월'!D27+SUM(D5:D25)</f>
        <v>400000</v>
      </c>
      <c r="E27" s="27">
        <f>'4월'!E27+'5월'!E26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7B05-E73B-604B-8744-7BC330D33CEA}">
  <sheetPr>
    <pageSetUpPr fitToPage="1"/>
  </sheetPr>
  <dimension ref="A1:G30"/>
  <sheetViews>
    <sheetView workbookViewId="0">
      <selection activeCell="J14" sqref="J14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35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28">
        <v>45078</v>
      </c>
      <c r="B4" s="24"/>
      <c r="C4" s="24" t="s">
        <v>3</v>
      </c>
      <c r="D4" s="27">
        <f>'5월'!F26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5"/>
      <c r="B5" s="1"/>
      <c r="C5" s="1"/>
      <c r="D5" s="6"/>
      <c r="E5" s="6"/>
      <c r="F5" s="6"/>
      <c r="G5" s="6"/>
    </row>
    <row r="6" spans="1:7" ht="19.149999999999999" x14ac:dyDescent="0.6">
      <c r="A6" s="5"/>
      <c r="B6" s="1"/>
      <c r="C6" s="1"/>
      <c r="D6" s="6"/>
      <c r="E6" s="6"/>
      <c r="F6" s="6"/>
      <c r="G6" s="6"/>
    </row>
    <row r="7" spans="1:7" ht="19.149999999999999" x14ac:dyDescent="0.6">
      <c r="A7" s="5"/>
      <c r="B7" s="1"/>
      <c r="C7" s="1"/>
      <c r="D7" s="6"/>
      <c r="E7" s="6"/>
      <c r="F7" s="6"/>
      <c r="G7" s="6"/>
    </row>
    <row r="8" spans="1:7" ht="19.149999999999999" x14ac:dyDescent="0.6">
      <c r="A8" s="1"/>
      <c r="B8" s="1"/>
      <c r="C8" s="1"/>
      <c r="D8" s="6"/>
      <c r="E8" s="6"/>
      <c r="F8" s="6"/>
      <c r="G8" s="6"/>
    </row>
    <row r="9" spans="1:7" ht="19.149999999999999" x14ac:dyDescent="0.6">
      <c r="A9" s="1"/>
      <c r="B9" s="1"/>
      <c r="C9" s="1"/>
      <c r="D9" s="6"/>
      <c r="E9" s="6"/>
      <c r="F9" s="6"/>
      <c r="G9" s="6"/>
    </row>
    <row r="10" spans="1:7" ht="19.149999999999999" x14ac:dyDescent="0.6">
      <c r="A10" s="1"/>
      <c r="B10" s="1"/>
      <c r="C10" s="1"/>
      <c r="D10" s="6"/>
      <c r="E10" s="6"/>
      <c r="F10" s="6"/>
      <c r="G10" s="6"/>
    </row>
    <row r="11" spans="1:7" ht="19.149999999999999" x14ac:dyDescent="0.6">
      <c r="A11" s="1"/>
      <c r="B11" s="1"/>
      <c r="C11" s="1"/>
      <c r="D11" s="6"/>
      <c r="E11" s="6"/>
      <c r="F11" s="6"/>
      <c r="G11" s="6"/>
    </row>
    <row r="12" spans="1:7" ht="19.149999999999999" x14ac:dyDescent="0.6">
      <c r="A12" s="1"/>
      <c r="B12" s="1"/>
      <c r="C12" s="1"/>
      <c r="D12" s="6"/>
      <c r="E12" s="6"/>
      <c r="F12" s="6"/>
      <c r="G12" s="6"/>
    </row>
    <row r="13" spans="1:7" ht="19.149999999999999" x14ac:dyDescent="0.6">
      <c r="A13" s="1"/>
      <c r="B13" s="1"/>
      <c r="C13" s="1"/>
      <c r="D13" s="6"/>
      <c r="E13" s="6"/>
      <c r="F13" s="6"/>
      <c r="G13" s="6"/>
    </row>
    <row r="14" spans="1:7" ht="19.149999999999999" x14ac:dyDescent="0.6">
      <c r="A14" s="1"/>
      <c r="B14" s="1"/>
      <c r="C14" s="1"/>
      <c r="D14" s="6"/>
      <c r="E14" s="6"/>
      <c r="F14" s="6"/>
      <c r="G14" s="6"/>
    </row>
    <row r="15" spans="1:7" ht="19.149999999999999" x14ac:dyDescent="0.6">
      <c r="A15" s="1"/>
      <c r="B15" s="1"/>
      <c r="C15" s="1"/>
      <c r="D15" s="6"/>
      <c r="E15" s="6"/>
      <c r="F15" s="6"/>
      <c r="G15" s="6"/>
    </row>
    <row r="16" spans="1:7" ht="19.149999999999999" x14ac:dyDescent="0.6">
      <c r="A16" s="1"/>
      <c r="B16" s="1"/>
      <c r="C16" s="1"/>
      <c r="D16" s="6"/>
      <c r="E16" s="6"/>
      <c r="F16" s="6"/>
      <c r="G16" s="6"/>
    </row>
    <row r="17" spans="1:7" ht="19.149999999999999" x14ac:dyDescent="0.6">
      <c r="A17" s="1"/>
      <c r="B17" s="1"/>
      <c r="C17" s="1"/>
      <c r="D17" s="6"/>
      <c r="E17" s="6"/>
      <c r="F17" s="6"/>
      <c r="G17" s="6"/>
    </row>
    <row r="18" spans="1:7" ht="19.149999999999999" x14ac:dyDescent="0.6">
      <c r="A18" s="1"/>
      <c r="B18" s="1"/>
      <c r="C18" s="1"/>
      <c r="D18" s="6"/>
      <c r="E18" s="6"/>
      <c r="F18" s="6"/>
      <c r="G18" s="6"/>
    </row>
    <row r="19" spans="1:7" ht="19.149999999999999" x14ac:dyDescent="0.6">
      <c r="A19" s="1"/>
      <c r="B19" s="1"/>
      <c r="C19" s="1"/>
      <c r="D19" s="6"/>
      <c r="E19" s="6"/>
      <c r="F19" s="6"/>
      <c r="G19" s="6"/>
    </row>
    <row r="20" spans="1:7" ht="19.149999999999999" x14ac:dyDescent="0.6">
      <c r="A20" s="1"/>
      <c r="B20" s="1"/>
      <c r="C20" s="1"/>
      <c r="D20" s="6"/>
      <c r="E20" s="6"/>
      <c r="F20" s="6"/>
      <c r="G20" s="6"/>
    </row>
    <row r="21" spans="1:7" ht="19.149999999999999" x14ac:dyDescent="0.6">
      <c r="A21" s="1"/>
      <c r="B21" s="1"/>
      <c r="C21" s="1"/>
      <c r="D21" s="6"/>
      <c r="E21" s="6"/>
      <c r="F21" s="6"/>
      <c r="G21" s="6"/>
    </row>
    <row r="22" spans="1:7" ht="19.149999999999999" x14ac:dyDescent="0.6">
      <c r="A22" s="1"/>
      <c r="B22" s="1"/>
      <c r="C22" s="1"/>
      <c r="D22" s="6"/>
      <c r="E22" s="6"/>
      <c r="F22" s="6"/>
      <c r="G22" s="6"/>
    </row>
    <row r="23" spans="1:7" ht="19.149999999999999" x14ac:dyDescent="0.6">
      <c r="A23" s="1"/>
      <c r="B23" s="1"/>
      <c r="C23" s="1"/>
      <c r="D23" s="6"/>
      <c r="E23" s="6"/>
      <c r="F23" s="6"/>
      <c r="G23" s="6"/>
    </row>
    <row r="24" spans="1:7" ht="19.149999999999999" x14ac:dyDescent="0.6">
      <c r="A24" s="1"/>
      <c r="B24" s="1"/>
      <c r="C24" s="1"/>
      <c r="D24" s="6"/>
      <c r="E24" s="6"/>
      <c r="F24" s="6"/>
      <c r="G24" s="6"/>
    </row>
    <row r="25" spans="1:7" ht="19.149999999999999" x14ac:dyDescent="0.6">
      <c r="A25" s="1"/>
      <c r="B25" s="1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'5월'!D27+SUM(D5:D25)</f>
        <v>400000</v>
      </c>
      <c r="E27" s="27">
        <f>'5월'!E27+'6월'!E26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AAD2-13D7-5D4E-8FF2-D12CCD6FC09F}">
  <sheetPr>
    <pageSetUpPr fitToPage="1"/>
  </sheetPr>
  <dimension ref="A1:G30"/>
  <sheetViews>
    <sheetView workbookViewId="0">
      <selection activeCell="C3" sqref="C3"/>
    </sheetView>
  </sheetViews>
  <sheetFormatPr defaultColWidth="8.875" defaultRowHeight="16.899999999999999" x14ac:dyDescent="0.6"/>
  <cols>
    <col min="1" max="1" width="17.125" customWidth="1"/>
    <col min="2" max="3" width="17.5" customWidth="1"/>
    <col min="4" max="6" width="14.625" customWidth="1"/>
    <col min="7" max="7" width="17.5" customWidth="1"/>
  </cols>
  <sheetData>
    <row r="1" spans="1:7" ht="24.75" x14ac:dyDescent="0.6">
      <c r="A1" s="20"/>
      <c r="B1" s="20"/>
      <c r="C1" s="22" t="s">
        <v>29</v>
      </c>
      <c r="D1" s="22" t="s">
        <v>36</v>
      </c>
      <c r="E1" s="21"/>
      <c r="F1" s="20"/>
    </row>
    <row r="3" spans="1:7" s="4" customFormat="1" ht="17.25" customHeight="1" x14ac:dyDescent="0.6">
      <c r="A3" s="3" t="s">
        <v>8</v>
      </c>
      <c r="B3" s="3" t="s">
        <v>9</v>
      </c>
      <c r="C3" s="3" t="s">
        <v>47</v>
      </c>
      <c r="D3" s="3" t="s">
        <v>0</v>
      </c>
      <c r="E3" s="3" t="s">
        <v>1</v>
      </c>
      <c r="F3" s="3" t="s">
        <v>2</v>
      </c>
      <c r="G3" s="3" t="s">
        <v>20</v>
      </c>
    </row>
    <row r="4" spans="1:7" ht="19.149999999999999" x14ac:dyDescent="0.6">
      <c r="A4" s="35">
        <v>45108</v>
      </c>
      <c r="B4" s="26"/>
      <c r="C4" s="24" t="s">
        <v>3</v>
      </c>
      <c r="D4" s="27">
        <f>'6월'!F26</f>
        <v>200000</v>
      </c>
      <c r="E4" s="27"/>
      <c r="F4" s="27">
        <f>SUM(D4:E4)</f>
        <v>200000</v>
      </c>
      <c r="G4" s="27"/>
    </row>
    <row r="5" spans="1:7" ht="19.149999999999999" x14ac:dyDescent="0.6">
      <c r="A5" s="34"/>
      <c r="B5" s="2"/>
      <c r="C5" s="1"/>
      <c r="D5" s="6"/>
      <c r="E5" s="6"/>
      <c r="F5" s="6"/>
      <c r="G5" s="6"/>
    </row>
    <row r="6" spans="1:7" ht="19.149999999999999" x14ac:dyDescent="0.6">
      <c r="A6" s="34"/>
      <c r="B6" s="2"/>
      <c r="C6" s="1"/>
      <c r="D6" s="6"/>
      <c r="E6" s="6"/>
      <c r="F6" s="6"/>
      <c r="G6" s="6"/>
    </row>
    <row r="7" spans="1:7" ht="19.149999999999999" x14ac:dyDescent="0.6">
      <c r="A7" s="34"/>
      <c r="B7" s="2"/>
      <c r="C7" s="1"/>
      <c r="D7" s="6"/>
      <c r="E7" s="6"/>
      <c r="F7" s="6"/>
      <c r="G7" s="6"/>
    </row>
    <row r="8" spans="1:7" ht="19.149999999999999" x14ac:dyDescent="0.6">
      <c r="A8" s="2"/>
      <c r="B8" s="2"/>
      <c r="C8" s="1"/>
      <c r="D8" s="6"/>
      <c r="E8" s="6"/>
      <c r="F8" s="6"/>
      <c r="G8" s="6"/>
    </row>
    <row r="9" spans="1:7" ht="19.149999999999999" x14ac:dyDescent="0.6">
      <c r="A9" s="2"/>
      <c r="B9" s="2"/>
      <c r="C9" s="1"/>
      <c r="D9" s="6"/>
      <c r="E9" s="6"/>
      <c r="F9" s="6"/>
      <c r="G9" s="6"/>
    </row>
    <row r="10" spans="1:7" ht="19.149999999999999" x14ac:dyDescent="0.6">
      <c r="A10" s="2"/>
      <c r="B10" s="2"/>
      <c r="C10" s="1"/>
      <c r="D10" s="6"/>
      <c r="E10" s="6"/>
      <c r="F10" s="6"/>
      <c r="G10" s="6"/>
    </row>
    <row r="11" spans="1:7" ht="19.149999999999999" x14ac:dyDescent="0.6">
      <c r="A11" s="2"/>
      <c r="B11" s="2"/>
      <c r="C11" s="1"/>
      <c r="D11" s="6"/>
      <c r="E11" s="6"/>
      <c r="F11" s="6"/>
      <c r="G11" s="6"/>
    </row>
    <row r="12" spans="1:7" ht="19.149999999999999" x14ac:dyDescent="0.6">
      <c r="A12" s="2"/>
      <c r="B12" s="2"/>
      <c r="C12" s="1"/>
      <c r="D12" s="6"/>
      <c r="E12" s="6"/>
      <c r="F12" s="6"/>
      <c r="G12" s="6"/>
    </row>
    <row r="13" spans="1:7" ht="19.149999999999999" x14ac:dyDescent="0.6">
      <c r="A13" s="2"/>
      <c r="B13" s="2"/>
      <c r="C13" s="1"/>
      <c r="D13" s="6"/>
      <c r="E13" s="6"/>
      <c r="F13" s="6"/>
      <c r="G13" s="6"/>
    </row>
    <row r="14" spans="1:7" ht="19.149999999999999" x14ac:dyDescent="0.6">
      <c r="A14" s="2"/>
      <c r="B14" s="2"/>
      <c r="C14" s="1"/>
      <c r="D14" s="6"/>
      <c r="E14" s="6"/>
      <c r="F14" s="6"/>
      <c r="G14" s="6"/>
    </row>
    <row r="15" spans="1:7" ht="19.149999999999999" x14ac:dyDescent="0.6">
      <c r="A15" s="2"/>
      <c r="B15" s="2"/>
      <c r="C15" s="1"/>
      <c r="D15" s="6"/>
      <c r="E15" s="6"/>
      <c r="F15" s="6"/>
      <c r="G15" s="6"/>
    </row>
    <row r="16" spans="1:7" ht="19.149999999999999" x14ac:dyDescent="0.6">
      <c r="A16" s="2"/>
      <c r="B16" s="2"/>
      <c r="C16" s="1"/>
      <c r="D16" s="6"/>
      <c r="E16" s="6"/>
      <c r="F16" s="6"/>
      <c r="G16" s="6"/>
    </row>
    <row r="17" spans="1:7" ht="19.149999999999999" x14ac:dyDescent="0.6">
      <c r="A17" s="2"/>
      <c r="B17" s="2"/>
      <c r="C17" s="1"/>
      <c r="D17" s="6"/>
      <c r="E17" s="6"/>
      <c r="F17" s="6"/>
      <c r="G17" s="6"/>
    </row>
    <row r="18" spans="1:7" ht="19.149999999999999" x14ac:dyDescent="0.6">
      <c r="A18" s="2"/>
      <c r="B18" s="2"/>
      <c r="C18" s="1"/>
      <c r="D18" s="6"/>
      <c r="E18" s="6"/>
      <c r="F18" s="6"/>
      <c r="G18" s="6"/>
    </row>
    <row r="19" spans="1:7" ht="19.149999999999999" x14ac:dyDescent="0.6">
      <c r="A19" s="2"/>
      <c r="B19" s="2"/>
      <c r="C19" s="1"/>
      <c r="D19" s="6"/>
      <c r="E19" s="6"/>
      <c r="F19" s="6"/>
      <c r="G19" s="6"/>
    </row>
    <row r="20" spans="1:7" ht="19.149999999999999" x14ac:dyDescent="0.6">
      <c r="A20" s="2"/>
      <c r="B20" s="2"/>
      <c r="C20" s="1"/>
      <c r="D20" s="6"/>
      <c r="E20" s="6"/>
      <c r="F20" s="6"/>
      <c r="G20" s="6"/>
    </row>
    <row r="21" spans="1:7" ht="19.149999999999999" x14ac:dyDescent="0.6">
      <c r="A21" s="2"/>
      <c r="B21" s="2"/>
      <c r="C21" s="1"/>
      <c r="D21" s="6"/>
      <c r="E21" s="6"/>
      <c r="F21" s="6"/>
      <c r="G21" s="6"/>
    </row>
    <row r="22" spans="1:7" ht="19.149999999999999" x14ac:dyDescent="0.6">
      <c r="A22" s="2"/>
      <c r="B22" s="2"/>
      <c r="C22" s="1"/>
      <c r="D22" s="6"/>
      <c r="E22" s="6"/>
      <c r="F22" s="6"/>
      <c r="G22" s="6"/>
    </row>
    <row r="23" spans="1:7" ht="19.149999999999999" x14ac:dyDescent="0.6">
      <c r="A23" s="2"/>
      <c r="B23" s="2"/>
      <c r="C23" s="1"/>
      <c r="D23" s="6"/>
      <c r="E23" s="6"/>
      <c r="F23" s="6"/>
      <c r="G23" s="6"/>
    </row>
    <row r="24" spans="1:7" ht="19.149999999999999" x14ac:dyDescent="0.6">
      <c r="A24" s="2"/>
      <c r="B24" s="2"/>
      <c r="C24" s="1"/>
      <c r="D24" s="6"/>
      <c r="E24" s="6"/>
      <c r="F24" s="6"/>
      <c r="G24" s="6"/>
    </row>
    <row r="25" spans="1:7" ht="19.149999999999999" x14ac:dyDescent="0.6">
      <c r="A25" s="2"/>
      <c r="B25" s="2"/>
      <c r="C25" s="1"/>
      <c r="D25" s="6"/>
      <c r="E25" s="6"/>
      <c r="F25" s="6"/>
      <c r="G25" s="6"/>
    </row>
    <row r="26" spans="1:7" ht="19.149999999999999" x14ac:dyDescent="0.6">
      <c r="A26" s="24"/>
      <c r="B26" s="25" t="s">
        <v>6</v>
      </c>
      <c r="C26" s="26"/>
      <c r="D26" s="27">
        <f>SUM(D4:D25)</f>
        <v>200000</v>
      </c>
      <c r="E26" s="27">
        <f>SUM(E4:E25)</f>
        <v>0</v>
      </c>
      <c r="F26" s="27">
        <f>D26-E26</f>
        <v>200000</v>
      </c>
      <c r="G26" s="27"/>
    </row>
    <row r="27" spans="1:7" ht="19.149999999999999" x14ac:dyDescent="0.6">
      <c r="A27" s="24"/>
      <c r="B27" s="25" t="s">
        <v>7</v>
      </c>
      <c r="C27" s="26"/>
      <c r="D27" s="27">
        <f>'6월'!D27+SUM(D5:D25)</f>
        <v>400000</v>
      </c>
      <c r="E27" s="27">
        <f>'6월'!E27+'7월'!E26</f>
        <v>200000</v>
      </c>
      <c r="F27" s="27">
        <f>D27-E27</f>
        <v>200000</v>
      </c>
      <c r="G27" s="33"/>
    </row>
    <row r="28" spans="1:7" ht="19.149999999999999" x14ac:dyDescent="0.6">
      <c r="G28" s="32"/>
    </row>
    <row r="29" spans="1:7" x14ac:dyDescent="0.6">
      <c r="A29" t="s">
        <v>44</v>
      </c>
    </row>
    <row r="30" spans="1:7" x14ac:dyDescent="0.6">
      <c r="A30" t="s">
        <v>46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작성방법</vt:lpstr>
      <vt:lpstr>사용집계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김영도</dc:creator>
  <cp:lastModifiedBy>영도 김</cp:lastModifiedBy>
  <cp:lastPrinted>2026-03-17T06:31:48Z</cp:lastPrinted>
  <dcterms:created xsi:type="dcterms:W3CDTF">2023-03-19T07:39:29Z</dcterms:created>
  <dcterms:modified xsi:type="dcterms:W3CDTF">2026-03-17T08:06:56Z</dcterms:modified>
</cp:coreProperties>
</file>